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945" activeTab="0"/>
  </bookViews>
  <sheets>
    <sheet name="Záradék" sheetId="1" r:id="rId1"/>
    <sheet name="Összesítő" sheetId="2" r:id="rId2"/>
    <sheet name="Irtás, föld- és sziklamunka" sheetId="3" r:id="rId3"/>
    <sheet name="Elektromosenergia-ellátás, vill" sheetId="4" r:id="rId4"/>
  </sheets>
  <definedNames/>
  <calcPr fullCalcOnLoad="1"/>
</workbook>
</file>

<file path=xl/sharedStrings.xml><?xml version="1.0" encoding="utf-8"?>
<sst xmlns="http://schemas.openxmlformats.org/spreadsheetml/2006/main" count="116" uniqueCount="78">
  <si>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</si>
  <si>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</si>
  <si>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</si>
  <si>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</si>
  <si>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</si>
  <si>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</si>
  <si>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</si>
  <si>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</si>
  <si>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</si>
  <si>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</si>
  <si>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</si>
  <si>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</si>
  <si>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21-011-9.1.1</t>
  </si>
  <si>
    <t>m</t>
  </si>
  <si>
    <t>Villanyszerelés földmunkája; visszatöltéssel, döngöléssel, I-IV. oszt. talajban, kábelárok földmunkája 0,70 m mélységig, 0,40 m szélességig</t>
  </si>
  <si>
    <t>Munkanem összesen:</t>
  </si>
  <si>
    <t>Irtás, föld- és sziklamunka</t>
  </si>
  <si>
    <t>71-013-1.1.1-0811050</t>
  </si>
  <si>
    <t>Villámhárító felfogóvezető szerelése, előre elkészített tartószerkezetre, sodronyból, kör- vagy laposacélból, meredek tetőn, tartóra szerelve, 60 mm²-ig ACSR szabadvezeték sodrony acél-alumínium  50 mm2</t>
  </si>
  <si>
    <t>71-013-2.1.1-0310301</t>
  </si>
  <si>
    <t>Villámhárító levezető szerelése, a kúpcserépre rögzített tartószerkezetre, sodronyból, kör- vagy laposacélból, épületszerkezeten kívül, tartóra szerelve, 60 mm²-ig OBO horganyzott köracél, 8 mm, RD8, R.sz.: 5021081</t>
  </si>
  <si>
    <t>71-013-2.1.1-0310302</t>
  </si>
  <si>
    <t>Villámhárító levezető szerelése, a cserép alá akasztható tartószerkezetre, sodronyból, kör- vagy laposacélból, épületszerkezeten kívül, tartóra szerelve, 60 mm²-ig OBO horganyzott köracél, 8 mm, RD8, R.sz.: 5021081</t>
  </si>
  <si>
    <t>71-013-2.1.1-0310303</t>
  </si>
  <si>
    <t>Villámhárító levezető szerelése, falba süllyesztve, horonyvéséssel, 60 mm²-ig OBO horganyzott köracél, 8 mm, RD8, R.sz.: 5021081</t>
  </si>
  <si>
    <t>71-013-2.1.1-0811050</t>
  </si>
  <si>
    <t>Villámhárító levezető szerelése, előre elkészített tartószerkezetre, sodronyból, kör- vagy laposacélból, épületszerkezeten kívül, tartóra szerelve, 60 mm²-ig ACSR szabadvezeték sodrony acél-alumínium  50 mm2</t>
  </si>
  <si>
    <t>71-013-2.1.2-0310306</t>
  </si>
  <si>
    <t>Villámhárító levezető szerelése, fali tartószerkezetre, sodronyból, kör- vagy laposacélból, épületszerkezeten kívül, OBO horganyzott köracél, 10 mm, RD 10, R.sz.: 5021103</t>
  </si>
  <si>
    <t>71-013-2.1.2-0310307</t>
  </si>
  <si>
    <t>Villámhárító levezető szerelése, falba süllyesztve, horonyvéséssel, 60 mm² felett OBO horganyzott köracél, 10 mm, RD 10, R.sz.: 5021103</t>
  </si>
  <si>
    <t>71-013-3.2.1-0555240</t>
  </si>
  <si>
    <t>Földelő- és/vagy védővezető szerelése, előre elkészített tartószerkezetre, laposacélból, 100 mm²-ig A lábazaton vezetett OBO 5052 típusú, 30 x 3 mm-es horganyzott acélszalag, csavaros rögzítéssel.</t>
  </si>
  <si>
    <t>71-013-4.1.1-0310306</t>
  </si>
  <si>
    <t>Földelővezető elhelyezése meglévő földárokba, köracélból, átmérő: 20 mm-ig OBO horganyzott köracél, 10 mm, RD 10, R.sz.: 5021103</t>
  </si>
  <si>
    <t>71-013-5.1-0310356</t>
  </si>
  <si>
    <t>db</t>
  </si>
  <si>
    <t>Villám- és érintésvédelmi hálózat tartozékainak szerelése, felfogórúd szívócsúccsal Pöpster villámvédelmi felfogórúd, a tetőgerincen 1,35 m túlnyúlással, a kúpcseréphez rögzített tartón, alumínium rúd, 16/10 mm átmérő. Pröpster 1255 S2.</t>
  </si>
  <si>
    <t>71-013-5.1-0310359</t>
  </si>
  <si>
    <t>Villám- és érintésvédelmi hálózat tartozékainak szerelése. Villámvédelmi felfogórúd 1,5 m hosszú, a kéményhez rögzített tartón,  1,0 m túlnyúlással, alumínium rúd, 16/10 mm átmérő. Pröpster 103 180.</t>
  </si>
  <si>
    <t>71-013-5.3-0310367</t>
  </si>
  <si>
    <t>Villám- és érintésvédelmi hálózat tartozékainak szerelése, bádogszegély, esőcsatorna bekötése OBO ereszcsatorna bekötő bilincs, minden peremvastagsághoz, 8/10 mm köracélhoz, R.sz.: 5316014</t>
  </si>
  <si>
    <t>71-013-5.5.1-0310372</t>
  </si>
  <si>
    <t>Villám- és érintésvédelmi hálózat tartozékainak szerelése, földelő rúd vagy cső, 4 m hosszúságig OBO keresztföldelő, 3 m hosszú, 50x50 mm, köracél csatlakozóval, R.sz.: 5003040 és 5304105</t>
  </si>
  <si>
    <t>71-013-5.7</t>
  </si>
  <si>
    <t>Villám- és érintésvédelmi hálózat tartozékainak szerelése, feszítő-konzol elhelyezése. Felfogó feszítő és tartószerkezet, átm. 6/4" horganyzott acélcső, esővédő lemezzel. A szarufára rögzítve, a gerinctől az utca felé második, vagy harmadik  cserépsornál</t>
  </si>
  <si>
    <t>kivezetve és a gerinctől számított 50 cm kiemeléssel.</t>
  </si>
  <si>
    <t>71-013-5.8-0310381</t>
  </si>
  <si>
    <t>Villám- és érintésvédelmi hálózat tartozékainak szerelése, mérési hely kialakítása (vizsgáló összekötő) OBO vizsgáló összekötő, 2 csavaros, 8/10-es köracélhoz, R.sz.: 5315506</t>
  </si>
  <si>
    <t>71-013-5.8-0555314</t>
  </si>
  <si>
    <t>Villám- és érintésvédelmi hálózat tartozékainak szerelése, Vizsgáló összekötő doboz fém ajtóval INOX, MGOMS-01</t>
  </si>
  <si>
    <t>71-013-5.12-0555065</t>
  </si>
  <si>
    <t>Villám- és érintésvédelmi hálózat tartozékainak szerelése, kiegészítő elemek Cellpack 135860 Zsugorcső 16-4mm gyantás 1m-es SRH3</t>
  </si>
  <si>
    <t>71-013-7.4</t>
  </si>
  <si>
    <t>Érintésvédelmi hálózat tartozékainak szerelése, nagykiterjedésű fémtárgy földelő kötése</t>
  </si>
  <si>
    <t>71-013-9</t>
  </si>
  <si>
    <t>klt</t>
  </si>
  <si>
    <t>Villámvédelmi mérés és jegyzőkönyv készítése</t>
  </si>
  <si>
    <t>Elektromosenergia-ellátás, villanyszerelés</t>
  </si>
  <si>
    <t>Összesen:</t>
  </si>
  <si>
    <t xml:space="preserve">5650 Mezőberény                        </t>
  </si>
  <si>
    <t xml:space="preserve">                                       </t>
  </si>
  <si>
    <t xml:space="preserve">Kodály Zoltán út 8. Hrsz: 2237.        </t>
  </si>
  <si>
    <t xml:space="preserve">Óvodaépület bővítés                    </t>
  </si>
  <si>
    <t xml:space="preserve">A munka leírása:                       </t>
  </si>
  <si>
    <t xml:space="preserve">villámvédelem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</si>
  <si>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</si>
  <si>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</si>
  <si>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</si>
  <si>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</si>
  <si>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</si>
  <si>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</si>
  <si>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</si>
  <si>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</si>
  <si>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</si>
  <si>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</si>
  <si>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</si>
  <si>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Készült: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</si>
</sst>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0" fontId="45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4">
      <selection activeCell="B14" sqref="B14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">
      <c r="A1" s="20"/>
      <c r="B1" s="21"/>
      <c r="C1" s="21"/>
      <c r="D1" s="21"/>
    </row>
    <row r="2" spans="1:4" s="14" customFormat="1" ht="15">
      <c r="A2" s="20"/>
      <c r="B2" s="21"/>
      <c r="C2" s="21"/>
      <c r="D2" s="21"/>
    </row>
    <row r="3" spans="1:4" s="14" customFormat="1" ht="15">
      <c r="A3" s="20"/>
      <c r="B3" s="21"/>
      <c r="C3" s="21"/>
      <c r="D3" s="21"/>
    </row>
    <row r="4" spans="1:4" s="14" customFormat="1" ht="15">
      <c r="A4" s="20"/>
      <c r="B4" s="21"/>
      <c r="C4" s="21"/>
      <c r="D4" s="21"/>
    </row>
    <row r="5" spans="1:4" s="15" customFormat="1" ht="17.25">
      <c r="A5" s="22"/>
      <c r="B5" s="21"/>
      <c r="C5" s="21"/>
      <c r="D5" s="21"/>
    </row>
    <row r="6" spans="1:4" s="15" customFormat="1" ht="17.25">
      <c r="A6" s="22"/>
      <c r="B6" s="21"/>
      <c r="C6" s="21"/>
      <c r="D6" s="21"/>
    </row>
    <row r="7" spans="1:4" s="15" customFormat="1" ht="17.25">
      <c r="A7" s="22"/>
      <c r="B7" s="21"/>
      <c r="C7" s="21"/>
      <c r="D7" s="21"/>
    </row>
    <row r="9" spans="1:3" ht="15.75">
      <c r="A9" s="10" t="s">
        <v>60</v>
      </c>
      <c r="C9" s="10" t="s">
        <v>61</v>
      </c>
    </row>
    <row r="10" spans="1:3" ht="15.75">
      <c r="A10" s="10" t="s">
        <v>62</v>
      </c>
      <c r="C10" s="10" t="s">
        <v>61</v>
      </c>
    </row>
    <row r="11" spans="1:3" ht="15.75">
      <c r="A11" s="10" t="s">
        <v>61</v>
      </c>
      <c r="C11" s="10" t="s">
        <v>61</v>
      </c>
    </row>
    <row r="12" spans="1:3" ht="15.75">
      <c r="A12" s="10" t="s">
        <v>63</v>
      </c>
      <c r="C12" s="10" t="s">
        <v>61</v>
      </c>
    </row>
    <row r="13" spans="1:3" ht="15.75">
      <c r="A13" s="10" t="s">
        <v>61</v>
      </c>
      <c r="C13" s="10" t="s">
        <v>61</v>
      </c>
    </row>
    <row r="14" spans="1:3" ht="15.75">
      <c r="A14" s="10" t="s">
        <v>61</v>
      </c>
      <c r="C14" s="10" t="s">
        <v>61</v>
      </c>
    </row>
    <row r="15" spans="1:3" ht="15.75">
      <c r="A15" s="10" t="s">
        <v>64</v>
      </c>
      <c r="C15" s="10" t="s">
        <v>61</v>
      </c>
    </row>
    <row r="16" ht="15.75">
      <c r="A16" s="10" t="s">
        <v>65</v>
      </c>
    </row>
    <row r="17" ht="15.75">
      <c r="A17" s="10" t="s">
        <v>66</v>
      </c>
    </row>
    <row r="18" ht="15.75">
      <c r="A18" s="10" t="s">
        <v>66</v>
      </c>
    </row>
    <row r="19" ht="15.75">
      <c r="A19" s="10" t="s">
        <v>77</v>
      </c>
    </row>
    <row r="20" ht="15.75">
      <c r="A20" s="10" t="s">
        <v>66</v>
      </c>
    </row>
    <row r="22" spans="1:4" ht="15.75">
      <c r="A22" s="23" t="s">
        <v>67</v>
      </c>
      <c r="B22" s="24"/>
      <c r="C22" s="24"/>
      <c r="D22" s="24"/>
    </row>
    <row r="23" spans="1:4" ht="15.75">
      <c r="A23" s="16" t="s">
        <v>68</v>
      </c>
      <c r="B23" s="16"/>
      <c r="C23" s="19" t="s">
        <v>69</v>
      </c>
      <c r="D23" s="19" t="s">
        <v>70</v>
      </c>
    </row>
    <row r="24" spans="1:4" ht="15.75">
      <c r="A24" s="16" t="s">
        <v>71</v>
      </c>
      <c r="B24" s="16"/>
      <c r="C24" s="16">
        <f>ROUND(SUM(Összesítő!B2:B3),0)</f>
        <v>0</v>
      </c>
      <c r="D24" s="16">
        <f>ROUND(SUM(Összesítő!C2:C3),0)</f>
        <v>0</v>
      </c>
    </row>
    <row r="25" spans="1:4" ht="15.75">
      <c r="A25" s="16" t="s">
        <v>72</v>
      </c>
      <c r="B25" s="16"/>
      <c r="C25" s="16">
        <f>ROUND(C24,0)</f>
        <v>0</v>
      </c>
      <c r="D25" s="16">
        <f>ROUND(D24,0)</f>
        <v>0</v>
      </c>
    </row>
    <row r="26" spans="1:4" ht="15.75">
      <c r="A26" s="10" t="s">
        <v>73</v>
      </c>
      <c r="C26" s="25">
        <f>ROUND(C25+D25,0)</f>
        <v>0</v>
      </c>
      <c r="D26" s="25"/>
    </row>
    <row r="27" spans="1:4" ht="15.75">
      <c r="A27" s="16" t="s">
        <v>74</v>
      </c>
      <c r="B27" s="17">
        <v>0.27</v>
      </c>
      <c r="C27" s="26">
        <f>ROUND(C26*B27,0)</f>
        <v>0</v>
      </c>
      <c r="D27" s="26"/>
    </row>
    <row r="28" spans="1:4" ht="15.75">
      <c r="A28" s="16" t="s">
        <v>75</v>
      </c>
      <c r="B28" s="16"/>
      <c r="C28" s="27">
        <f>ROUND(C26+C27,0)</f>
        <v>0</v>
      </c>
      <c r="D28" s="27"/>
    </row>
    <row r="32" spans="2:3" ht="15.75">
      <c r="B32" s="25" t="s">
        <v>76</v>
      </c>
      <c r="C32" s="25"/>
    </row>
    <row r="34" ht="15.75">
      <c r="A34" s="18"/>
    </row>
    <row r="35" ht="15.75">
      <c r="A35" s="18"/>
    </row>
    <row r="36" ht="15.75">
      <c r="A36" s="18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'Irtás, föld- és sziklamunka'!H4</f>
        <v>0</v>
      </c>
      <c r="C2" s="11">
        <f>'Irtás, föld- és sziklamunka'!I4</f>
        <v>0</v>
      </c>
    </row>
    <row r="3" spans="1:3" ht="31.5">
      <c r="A3" s="11" t="s">
        <v>58</v>
      </c>
      <c r="B3" s="11">
        <f>'Elektromosenergia-ellátás, vill'!H23</f>
        <v>0</v>
      </c>
      <c r="C3" s="11">
        <f>'Elektromosenergia-ellátás, vill'!I23</f>
        <v>0</v>
      </c>
    </row>
    <row r="4" spans="1:3" s="12" customFormat="1" ht="15.75">
      <c r="A4" s="12" t="s">
        <v>59</v>
      </c>
      <c r="B4" s="12">
        <f>ROUND(SUM(B2:B3),0)</f>
        <v>0</v>
      </c>
      <c r="C4" s="12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12</v>
      </c>
      <c r="C2" s="1" t="s">
        <v>14</v>
      </c>
      <c r="D2" s="5">
        <v>76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15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7">
        <v>1</v>
      </c>
      <c r="B2" s="1" t="s">
        <v>17</v>
      </c>
      <c r="C2" s="1" t="s">
        <v>18</v>
      </c>
      <c r="D2" s="5">
        <v>28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76.5">
      <c r="A4" s="7">
        <v>2</v>
      </c>
      <c r="B4" s="1" t="s">
        <v>19</v>
      </c>
      <c r="C4" s="1" t="s">
        <v>20</v>
      </c>
      <c r="D4" s="5">
        <v>43</v>
      </c>
      <c r="E4" s="1" t="s">
        <v>13</v>
      </c>
      <c r="F4" s="5">
        <v>0</v>
      </c>
      <c r="G4" s="5">
        <v>0</v>
      </c>
      <c r="H4" s="5">
        <f aca="true" t="shared" si="0" ref="H4:H16">ROUND(D4*F4,0)</f>
        <v>0</v>
      </c>
      <c r="I4" s="5">
        <f aca="true" t="shared" si="1" ref="I4:I16">ROUND(D4*G4,0)</f>
        <v>0</v>
      </c>
    </row>
    <row r="5" spans="1:9" ht="76.5">
      <c r="A5" s="7">
        <v>3</v>
      </c>
      <c r="B5" s="1" t="s">
        <v>21</v>
      </c>
      <c r="C5" s="1" t="s">
        <v>22</v>
      </c>
      <c r="D5" s="5">
        <v>30</v>
      </c>
      <c r="E5" s="1" t="s">
        <v>13</v>
      </c>
      <c r="F5" s="5">
        <v>0</v>
      </c>
      <c r="G5" s="5">
        <v>0</v>
      </c>
      <c r="H5" s="5">
        <f t="shared" si="0"/>
        <v>0</v>
      </c>
      <c r="I5" s="5">
        <f t="shared" si="1"/>
        <v>0</v>
      </c>
    </row>
    <row r="6" spans="1:9" ht="51">
      <c r="A6" s="7">
        <v>4</v>
      </c>
      <c r="B6" s="1" t="s">
        <v>23</v>
      </c>
      <c r="C6" s="1" t="s">
        <v>24</v>
      </c>
      <c r="D6" s="5">
        <v>24</v>
      </c>
      <c r="E6" s="1" t="s">
        <v>13</v>
      </c>
      <c r="F6" s="5">
        <v>0</v>
      </c>
      <c r="G6" s="5">
        <v>0</v>
      </c>
      <c r="H6" s="5">
        <f t="shared" si="0"/>
        <v>0</v>
      </c>
      <c r="I6" s="5">
        <f t="shared" si="1"/>
        <v>0</v>
      </c>
    </row>
    <row r="7" spans="1:9" ht="76.5">
      <c r="A7" s="7">
        <v>5</v>
      </c>
      <c r="B7" s="1" t="s">
        <v>25</v>
      </c>
      <c r="C7" s="1" t="s">
        <v>26</v>
      </c>
      <c r="D7" s="5">
        <v>18</v>
      </c>
      <c r="E7" s="1" t="s">
        <v>13</v>
      </c>
      <c r="F7" s="5">
        <v>0</v>
      </c>
      <c r="G7" s="5">
        <v>0</v>
      </c>
      <c r="H7" s="5">
        <f t="shared" si="0"/>
        <v>0</v>
      </c>
      <c r="I7" s="5">
        <f t="shared" si="1"/>
        <v>0</v>
      </c>
    </row>
    <row r="8" spans="1:9" ht="63.75">
      <c r="A8" s="7">
        <v>6</v>
      </c>
      <c r="B8" s="1" t="s">
        <v>27</v>
      </c>
      <c r="C8" s="1" t="s">
        <v>28</v>
      </c>
      <c r="D8" s="5">
        <v>30</v>
      </c>
      <c r="E8" s="1" t="s">
        <v>13</v>
      </c>
      <c r="F8" s="5">
        <v>0</v>
      </c>
      <c r="G8" s="5">
        <v>0</v>
      </c>
      <c r="H8" s="5">
        <f t="shared" si="0"/>
        <v>0</v>
      </c>
      <c r="I8" s="5">
        <f t="shared" si="1"/>
        <v>0</v>
      </c>
    </row>
    <row r="9" spans="1:9" ht="51">
      <c r="A9" s="7">
        <v>7</v>
      </c>
      <c r="B9" s="1" t="s">
        <v>29</v>
      </c>
      <c r="C9" s="1" t="s">
        <v>30</v>
      </c>
      <c r="D9" s="5">
        <v>18</v>
      </c>
      <c r="E9" s="1" t="s">
        <v>13</v>
      </c>
      <c r="F9" s="5">
        <v>0</v>
      </c>
      <c r="G9" s="5">
        <v>0</v>
      </c>
      <c r="H9" s="5">
        <f t="shared" si="0"/>
        <v>0</v>
      </c>
      <c r="I9" s="5">
        <f t="shared" si="1"/>
        <v>0</v>
      </c>
    </row>
    <row r="10" spans="1:9" ht="76.5">
      <c r="A10" s="7">
        <v>8</v>
      </c>
      <c r="B10" s="1" t="s">
        <v>31</v>
      </c>
      <c r="C10" s="1" t="s">
        <v>32</v>
      </c>
      <c r="D10" s="5">
        <v>86</v>
      </c>
      <c r="E10" s="1" t="s">
        <v>13</v>
      </c>
      <c r="F10" s="5">
        <v>0</v>
      </c>
      <c r="G10" s="5">
        <v>0</v>
      </c>
      <c r="H10" s="5">
        <f t="shared" si="0"/>
        <v>0</v>
      </c>
      <c r="I10" s="5">
        <f t="shared" si="1"/>
        <v>0</v>
      </c>
    </row>
    <row r="11" spans="1:9" ht="51">
      <c r="A11" s="7">
        <v>9</v>
      </c>
      <c r="B11" s="1" t="s">
        <v>33</v>
      </c>
      <c r="C11" s="1" t="s">
        <v>34</v>
      </c>
      <c r="D11" s="5">
        <v>80</v>
      </c>
      <c r="E11" s="1" t="s">
        <v>13</v>
      </c>
      <c r="F11" s="5">
        <v>0</v>
      </c>
      <c r="G11" s="5">
        <v>0</v>
      </c>
      <c r="H11" s="5">
        <f t="shared" si="0"/>
        <v>0</v>
      </c>
      <c r="I11" s="5">
        <f t="shared" si="1"/>
        <v>0</v>
      </c>
    </row>
    <row r="12" spans="1:9" ht="89.25">
      <c r="A12" s="7">
        <v>10</v>
      </c>
      <c r="B12" s="1" t="s">
        <v>35</v>
      </c>
      <c r="C12" s="1" t="s">
        <v>37</v>
      </c>
      <c r="D12" s="5">
        <v>6</v>
      </c>
      <c r="E12" s="1" t="s">
        <v>36</v>
      </c>
      <c r="F12" s="5">
        <v>0</v>
      </c>
      <c r="G12" s="5">
        <v>0</v>
      </c>
      <c r="H12" s="5">
        <f t="shared" si="0"/>
        <v>0</v>
      </c>
      <c r="I12" s="5">
        <f t="shared" si="1"/>
        <v>0</v>
      </c>
    </row>
    <row r="13" spans="1:9" ht="76.5">
      <c r="A13" s="7">
        <v>11</v>
      </c>
      <c r="B13" s="1" t="s">
        <v>38</v>
      </c>
      <c r="C13" s="1" t="s">
        <v>39</v>
      </c>
      <c r="D13" s="5">
        <v>1</v>
      </c>
      <c r="E13" s="1" t="s">
        <v>36</v>
      </c>
      <c r="F13" s="5">
        <v>0</v>
      </c>
      <c r="G13" s="5">
        <v>0</v>
      </c>
      <c r="H13" s="5">
        <f t="shared" si="0"/>
        <v>0</v>
      </c>
      <c r="I13" s="5">
        <f t="shared" si="1"/>
        <v>0</v>
      </c>
    </row>
    <row r="14" spans="1:9" ht="76.5">
      <c r="A14" s="7">
        <v>12</v>
      </c>
      <c r="B14" s="1" t="s">
        <v>40</v>
      </c>
      <c r="C14" s="1" t="s">
        <v>41</v>
      </c>
      <c r="D14" s="5">
        <v>9</v>
      </c>
      <c r="E14" s="1" t="s">
        <v>36</v>
      </c>
      <c r="F14" s="5">
        <v>0</v>
      </c>
      <c r="G14" s="5">
        <v>0</v>
      </c>
      <c r="H14" s="5">
        <f t="shared" si="0"/>
        <v>0</v>
      </c>
      <c r="I14" s="5">
        <f t="shared" si="1"/>
        <v>0</v>
      </c>
    </row>
    <row r="15" spans="1:9" ht="76.5">
      <c r="A15" s="7">
        <v>13</v>
      </c>
      <c r="B15" s="1" t="s">
        <v>42</v>
      </c>
      <c r="C15" s="1" t="s">
        <v>43</v>
      </c>
      <c r="D15" s="5">
        <v>10</v>
      </c>
      <c r="E15" s="1" t="s">
        <v>36</v>
      </c>
      <c r="F15" s="5">
        <v>0</v>
      </c>
      <c r="G15" s="5">
        <v>0</v>
      </c>
      <c r="H15" s="5">
        <f t="shared" si="0"/>
        <v>0</v>
      </c>
      <c r="I15" s="5">
        <f t="shared" si="1"/>
        <v>0</v>
      </c>
    </row>
    <row r="16" spans="1:9" ht="89.25">
      <c r="A16" s="7">
        <v>14</v>
      </c>
      <c r="B16" s="1" t="s">
        <v>44</v>
      </c>
      <c r="C16" s="9" t="s">
        <v>45</v>
      </c>
      <c r="D16" s="5">
        <v>4</v>
      </c>
      <c r="E16" s="1" t="s">
        <v>36</v>
      </c>
      <c r="F16" s="5">
        <v>0</v>
      </c>
      <c r="G16" s="5">
        <v>0</v>
      </c>
      <c r="H16" s="5">
        <f t="shared" si="0"/>
        <v>0</v>
      </c>
      <c r="I16" s="5">
        <f t="shared" si="1"/>
        <v>0</v>
      </c>
    </row>
    <row r="17" ht="25.5">
      <c r="C17" s="9" t="s">
        <v>46</v>
      </c>
    </row>
    <row r="18" spans="1:9" ht="63.75">
      <c r="A18" s="7">
        <v>15</v>
      </c>
      <c r="B18" s="1" t="s">
        <v>47</v>
      </c>
      <c r="C18" s="1" t="s">
        <v>48</v>
      </c>
      <c r="D18" s="5">
        <v>9</v>
      </c>
      <c r="E18" s="1" t="s">
        <v>36</v>
      </c>
      <c r="F18" s="5">
        <v>0</v>
      </c>
      <c r="G18" s="5">
        <v>0</v>
      </c>
      <c r="H18" s="5">
        <f>ROUND(D18*F18,0)</f>
        <v>0</v>
      </c>
      <c r="I18" s="5">
        <f>ROUND(D18*G18,0)</f>
        <v>0</v>
      </c>
    </row>
    <row r="19" spans="1:9" ht="51">
      <c r="A19" s="7">
        <v>16</v>
      </c>
      <c r="B19" s="1" t="s">
        <v>49</v>
      </c>
      <c r="C19" s="1" t="s">
        <v>50</v>
      </c>
      <c r="D19" s="5">
        <v>4</v>
      </c>
      <c r="E19" s="1" t="s">
        <v>36</v>
      </c>
      <c r="F19" s="5">
        <v>0</v>
      </c>
      <c r="G19" s="5">
        <v>0</v>
      </c>
      <c r="H19" s="5">
        <f>ROUND(D19*F19,0)</f>
        <v>0</v>
      </c>
      <c r="I19" s="5">
        <f>ROUND(D19*G19,0)</f>
        <v>0</v>
      </c>
    </row>
    <row r="20" spans="1:9" ht="51">
      <c r="A20" s="7">
        <v>17</v>
      </c>
      <c r="B20" s="1" t="s">
        <v>51</v>
      </c>
      <c r="C20" s="1" t="s">
        <v>52</v>
      </c>
      <c r="D20" s="5">
        <v>10</v>
      </c>
      <c r="E20" s="1" t="s">
        <v>36</v>
      </c>
      <c r="F20" s="5">
        <v>0</v>
      </c>
      <c r="G20" s="5">
        <v>0</v>
      </c>
      <c r="H20" s="5">
        <f>ROUND(D20*F20,0)</f>
        <v>0</v>
      </c>
      <c r="I20" s="5">
        <f>ROUND(D20*G20,0)</f>
        <v>0</v>
      </c>
    </row>
    <row r="21" spans="1:9" ht="38.25">
      <c r="A21" s="7">
        <v>18</v>
      </c>
      <c r="B21" s="1" t="s">
        <v>53</v>
      </c>
      <c r="C21" s="1" t="s">
        <v>54</v>
      </c>
      <c r="D21" s="5">
        <v>3</v>
      </c>
      <c r="E21" s="1" t="s">
        <v>36</v>
      </c>
      <c r="F21" s="5">
        <v>0</v>
      </c>
      <c r="G21" s="5">
        <v>0</v>
      </c>
      <c r="H21" s="5">
        <f>ROUND(D21*F21,0)</f>
        <v>0</v>
      </c>
      <c r="I21" s="5">
        <f>ROUND(D21*G21,0)</f>
        <v>0</v>
      </c>
    </row>
    <row r="22" spans="1:9" ht="25.5">
      <c r="A22" s="7">
        <v>19</v>
      </c>
      <c r="B22" s="1" t="s">
        <v>55</v>
      </c>
      <c r="C22" s="1" t="s">
        <v>57</v>
      </c>
      <c r="D22" s="5">
        <v>1</v>
      </c>
      <c r="E22" s="1" t="s">
        <v>56</v>
      </c>
      <c r="F22" s="5">
        <v>0</v>
      </c>
      <c r="G22" s="5">
        <v>0</v>
      </c>
      <c r="H22" s="5">
        <f>ROUND(D22*F22,0)</f>
        <v>0</v>
      </c>
      <c r="I22" s="5">
        <f>ROUND(D22*G22,0)</f>
        <v>0</v>
      </c>
    </row>
    <row r="23" spans="1:9" s="8" customFormat="1" ht="12.75">
      <c r="A23" s="6"/>
      <c r="B23" s="2"/>
      <c r="C23" s="2" t="s">
        <v>15</v>
      </c>
      <c r="D23" s="4"/>
      <c r="E23" s="2"/>
      <c r="F23" s="4"/>
      <c r="G23" s="4"/>
      <c r="H23" s="4">
        <f>ROUND(SUM(H2:H22),0)</f>
        <v>0</v>
      </c>
      <c r="I23" s="4">
        <f>ROUND(SUM(I2:I22),0)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Fekete Ferenc</dc:creator>
  <cp:keywords/>
  <dc:description/>
  <cp:lastModifiedBy>Agi</cp:lastModifiedBy>
  <dcterms:created xsi:type="dcterms:W3CDTF">2018-05-29T14:36:58Z</dcterms:created>
  <dcterms:modified xsi:type="dcterms:W3CDTF">2018-07-04T06:38:29Z</dcterms:modified>
  <cp:category/>
  <cp:version/>
  <cp:contentType/>
  <cp:contentStatus/>
</cp:coreProperties>
</file>