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945" activeTab="0"/>
  </bookViews>
  <sheets>
    <sheet name="Záradék" sheetId="1" r:id="rId1"/>
    <sheet name="Összesítő" sheetId="2" r:id="rId2"/>
    <sheet name="Elektromosenergia-ellátás, vill" sheetId="3" r:id="rId3"/>
    <sheet name="Épületautomatika, -felügyelet (" sheetId="4" r:id="rId4"/>
  </sheets>
  <definedNames/>
  <calcPr fullCalcOnLoad="1"/>
</workbook>
</file>

<file path=xl/sharedStrings.xml><?xml version="1.0" encoding="utf-8"?>
<sst xmlns="http://schemas.openxmlformats.org/spreadsheetml/2006/main" count="176" uniqueCount="120">
  <si>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</si>
  <si>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</si>
  <si>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</si>
  <si>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</si>
  <si>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</si>
  <si>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</si>
  <si>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</si>
  <si>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</si>
  <si>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</si>
  <si>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</si>
  <si>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</si>
  <si>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</si>
  <si>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71-001-1.1.1.1.1-0110116</t>
  </si>
  <si>
    <t>m</t>
  </si>
  <si>
    <t>Merev, simafalú műanyag védőcső elhelyezése, elágazó dobozokkal, falhorony véséssel, vékonyfalú kivitelben, HYDRO-THERM beltéri Mü III. vékonyfalú, hajlítható merev műanyag szürke védőcső 16 mm, Kód: MU-III 16</t>
  </si>
  <si>
    <t>71-001-1.1.1.1.2-0110123</t>
  </si>
  <si>
    <t>Merev, simafalú műanyag védőcső elhelyezése, elágazó dobozokkal, falhorony véséssel, vékonyfalú kivitelben, HYDRO-THERM beltéri Mü III. vékonyfalú, hajlítható merev műanyag szürke védőcső 23 mm, Kód: MU-III 23</t>
  </si>
  <si>
    <t>71-001-1.1.1.1.3-0110136</t>
  </si>
  <si>
    <t>Merev, simafalú műanyag védőcső elhelyezése, elágazó dobozokkal, falhorony véséssel, vékonyfalú kivitelben, HYDRO-THERM beltéri Mü III. vékonyfalú, hajlítható merev műanyag szürke védőcső 36 mm, Kód: MU-III 36</t>
  </si>
  <si>
    <t>71-001-1.3.2-0110055</t>
  </si>
  <si>
    <t>Merev, simafalú műanyag védőcső elhelyezése, elágazó dobozok nélkül, falon kívül, műanyag bilincses tartószerkezetre, HYDRO-THERM Mü II. vékonyfalú védőcső, 32 mm, Kód: MU-II 32</t>
  </si>
  <si>
    <t>71-002-1.1-0210002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</si>
  <si>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PannonCom-Kábel H07V-U</t>
  </si>
  <si>
    <t>450/750V 1x1,5 mm², tömör rézvezetővel (MCu)</t>
  </si>
  <si>
    <t>71-002-1.1-0210003</t>
  </si>
  <si>
    <t>450/750V 1x2,5 mm², tömör rézvezetővel (MCu)</t>
  </si>
  <si>
    <t>71-002-1.2-0213006</t>
  </si>
  <si>
    <t>Szigetelt vezeték elhelyezése védőcsőbe húzva vagy vezetékcsatornába fektetve, rézvezetővel, leágazó kötésekkel, szigetelés ellenállás méréssel, a szerelvényekhez csatlakozó vezetékvégek bekötése nélkül, keresztmetszet: 4-6 mm² PannonCom-Kábel H07V-K</t>
  </si>
  <si>
    <t>450/750V 1x6 mm², hajlékony rézvezetővel (Mkh)</t>
  </si>
  <si>
    <t>71-002-1.3-0213010</t>
  </si>
  <si>
    <t>Szigetelt vezeték elhelyezése védőcsőbe húzva vagy vezetékcsatornába fektetve, rézvezetővel, leágazó kötésekkel, szigetelés ellenállás méréssel, a szerelvényekhez csatlakozó vezetékvégek bekötése nélkül, keresztmetszet: 10-16 mm² PannonCom-Kábel H07V-K</t>
  </si>
  <si>
    <t>450/750V 1x16 mm², hajlékony rézvezetővel (Mkh)</t>
  </si>
  <si>
    <t>71-002-21.1-0217093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</si>
  <si>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</t>
  </si>
  <si>
    <t>PannonCom-Kábel H05VV-F 300/500V műanyag tömlő vezeték 3x2,5 mm², hajlékony rézvezetővel (MT)</t>
  </si>
  <si>
    <t>71-002-55.2-0336647</t>
  </si>
  <si>
    <t>Műanyag szigetelésű energiaátviteli és irányítás-technikai kábel elhelyezése előre beépített tartószerkezetre, rögzítéssel, tömeghatár: 0,36-0,65 kg/m PannonCom-Kábel NYY-J 0,6/1 kV 5x6 mm²</t>
  </si>
  <si>
    <t>71-005-1.1.2.1.2-0231385</t>
  </si>
  <si>
    <t>db</t>
  </si>
  <si>
    <t>Komplett világítási  és telekommunikációs szerelvények, Fali kapcsolók elhelyezése, előre elkészített tartószerkezetre, falon kívüli, 10A egypólusú kapcsoló vízmentes IP 44, IP 54, IP 55 LEGRAND Plexo 55 1P nyomó N/O, 10A, fehér (Kat.szám:069630)</t>
  </si>
  <si>
    <t>71-005-1.43-0231422</t>
  </si>
  <si>
    <t>Komplett világítási  és telekommunikációs szerelvények, Falonkívüli mozgásérzékelős kapcsoló elhelyezése Daniella deLux mozgásérzékelő 180°, 8 m, fehér IP44, DEL1254.</t>
  </si>
  <si>
    <t>71-005-1.43-0231423</t>
  </si>
  <si>
    <t>Komplett világítási  és telekommunikációs szerelvények, Falonkívüli mozgásérzékelős kapcsoló elhelyezése Daniella deLux mennyezeti mozgásérzékelő, 360 °, fehér, DEL626</t>
  </si>
  <si>
    <t>71-005-2.53.1-0546846</t>
  </si>
  <si>
    <t>Összeépíthető világítási  és telekommunikációs szerelvények elemei; Kapcsoló/nyomó/csatlakozó betét elhelyezése fedéllel és kerettel, egypólusú LEGRAND Valena Life egypólusú kapcsoló 10 AX fehér (Kat.szám:752101)</t>
  </si>
  <si>
    <t>71-005-2.53.2-0562009</t>
  </si>
  <si>
    <t>Összeépíthető világítási  és telekommunikációs szerelvények elemei; Kapcsoló/nyomó/csatlakozó betét elhelyezése fedéllel és kerettel, kétpólusú LEGRAND Valena kétpólusú kapcsoló fehér (Kat.szám:774402)</t>
  </si>
  <si>
    <t>71-005-2.53.4-0546879</t>
  </si>
  <si>
    <t>Összeépíthető világítási  és telekommunikációs szerelvények elemei; Kapcsoló/nyomó/csatlakozó betét elhelyezése fedéllel és kerettel, kétáramkörös (csillár) LEGRAND Valena Life csillárkapcsoló 10 AX fehér (Kat.szám:752105)</t>
  </si>
  <si>
    <t>71-005-2.53.5-0546895</t>
  </si>
  <si>
    <t>Összeépíthető világítási  és telekommunikációs szerelvények elemei; Kapcsoló/nyomó/csatlakozó betét elhelyezése fedéllel és kerettel, alternatív (váltó) LEGRAND Valena Life váltókapcsoló 10 AX fehér (Kat.szám:752106)</t>
  </si>
  <si>
    <t>71-005-2.53.6-0546948</t>
  </si>
  <si>
    <t>Összeépíthető világítási  és telekommunikációs szerelvények elemei; Kapcsoló/nyomó/csatlakozó betét elhelyezése fedéllel és kerettel, kereszt LEGRAND Valena Life keresztkapcsoló 10 AX fehér (Kat.szám:752107)</t>
  </si>
  <si>
    <t>71-005-2.62-0547074</t>
  </si>
  <si>
    <t>Összeépíthető világítási  és telekommunikációs szerelvények elemei; Telekommunikációs csatlakozóaljzat elhelyezése műanyag borítóelemekkel, LEGRAND Valena InMatic 1xRJ45 Cat. 5e UTP csatlakozóaljzat mechanizmus (Kat.szám:753040)</t>
  </si>
  <si>
    <t>71-005-2.63.1.1-0547178</t>
  </si>
  <si>
    <t>Összeépíthető világítási  és telekommunikációs szerelvények elemei; Csatlakozóaljzat (dugaszolóaljzat) elhelyezése, földelt, egyes LEGRAND Valena Life 2P+F csatlakozóaljzat gyermekvédelemmel, rugós vezetékbekötéssel fehér (Kat.szám:753120)</t>
  </si>
  <si>
    <t>71-005-2.63.1.1-0562893</t>
  </si>
  <si>
    <t>Összeépíthető világítási  és telekommunikációs szerelvények elemei; Csatlakozóaljzat (dugaszolóaljzat) elhelyezése, földelt, egyes LEGRAND Valena IP44 2P+F csatlakozóaljzat csapófedéllel, fehér (Kat.szám:774220)</t>
  </si>
  <si>
    <t>71-007-11.2.1.3-0313631</t>
  </si>
  <si>
    <t>Egyéb kézi működtetésű terheléskapcsoló elhelyezése, műanyag tokozással, 63 A-ig, 3 pólusú GANZ KK KKM0-20-9002 3 pólusú, 0-1 állású be-ki kapcsoló. Ventilátor tiltókapcsoló.</t>
  </si>
  <si>
    <t>71-010-2.1.2.2.3-0143567</t>
  </si>
  <si>
    <t>Védőrács a tornatermi lámpák részére. Simovill IVT 236 1300x250x130 mm védőrács lámpatestekhez</t>
  </si>
  <si>
    <t>71-010-2.7-0141203</t>
  </si>
  <si>
    <t>Felületre szerelt lámpatest elhelyezése előre elkészített tartószerkezetre, zárt, LED-es kivitelben Simovill SMO LED 11NW-22 11W (1470lm-LED) 1000lm 4000K LED opálbúrás lámpatest</t>
  </si>
  <si>
    <t>71-010-2.7-0143211</t>
  </si>
  <si>
    <t>Felületre szerelt lámpatest elhelyezése előre elkészített tartószerkezetre, zárt, LED-es kivitelben Simovill S-DROP1 LED 11NW 11W (1470lm-LED) 1000lm 4000K LED IP 55 lámpatest</t>
  </si>
  <si>
    <t>71-010-2.7-0143225</t>
  </si>
  <si>
    <t>Felületre szerelt lámpatest elhelyezése előre elkészített tartószerkezetre, zárt, LED-es kivitelben Simovill SMO LED 20NW-32 20W (2940lm-LED) 2000lm 4000K LED opálbúrás lámpatest</t>
  </si>
  <si>
    <t>71-010-2.7-0628595</t>
  </si>
  <si>
    <t>Felületre szerelt lámpatest elhelyezése előre elkészített tartószerkezetre, zárt, LED-es kivitelben Simovill SM-ON LED 120NW 20W 2220lm 4000K LED formatervezett opálbúrás lámpatest</t>
  </si>
  <si>
    <t>71-010-2.7-0628601</t>
  </si>
  <si>
    <t>Felületre szerelt lámpatest elhelyezése előre elkészített tartószerkezetre, zárt, LED-es kivitelben Simovill SM-ON LED 228NW 56W 5800lm 4000K LED formatervezett opálbúrás lámpatest</t>
  </si>
  <si>
    <t>71-010-12.13.1.1.7</t>
  </si>
  <si>
    <t>(Akkumulátoros vészvilágítás)  Tartalék világítási lámpatestek elhelyezése, saját akkumulátoros címezhető, öntesztelő vagy központilag tesztelhető, készenléti üzemű, falon kívüli kivitelben, LED-es kivitelben Simovill S-EPL F-80L LED kijáratmutató</t>
  </si>
  <si>
    <t>lámpatest 90lm, 1 óra áthidalás, készenléti üzemmód</t>
  </si>
  <si>
    <t>71-010-12.15.5-0115233</t>
  </si>
  <si>
    <t>(Akkumulátoros vészvilágítás)  Tartalék világítási lámpatestek elhelyezése, tartalékvilágítási eszközök, inverterek Simovill INV ST 1 órás inverterkészlet</t>
  </si>
  <si>
    <t>71-010-12.15.6-0547735</t>
  </si>
  <si>
    <t>(Akkumulátoros vészvilágítás)  Tartalék világítási lámpatestek elhelyezése, tartalékvilágítási eszközök kiegészítő alkatrészei Simovill S-PN-L/R/SD      piktogram S-EPL, S-EPS (bal / jobb / le)</t>
  </si>
  <si>
    <t>71-013-7.3-0310387</t>
  </si>
  <si>
    <t>Érintésvédelmi hálózat tartozékainak szerelése, épületgépészeti csőhálózat földelő kötése OBO szalagbilincs, 3/8-4", csatlakoztatható vezetékkeresztmetszet 2x2,5-25 mm², R.sz.: 5057523</t>
  </si>
  <si>
    <t>71-013-9</t>
  </si>
  <si>
    <t>mp*</t>
  </si>
  <si>
    <t>Érintésvédelmi mérés és jegyzőkönyv készítése</t>
  </si>
  <si>
    <t>01-001-0</t>
  </si>
  <si>
    <t>E-2 jelű elosztó, GE-4 terven</t>
  </si>
  <si>
    <t>02-001-0</t>
  </si>
  <si>
    <t>DORCAS 41AaDF elektromos zár, feszültségre nyitó szimmetrikus, memóriás kiakasztható zárfogadó, 12 V, AC, 700 mA</t>
  </si>
  <si>
    <t>03-001-0</t>
  </si>
  <si>
    <t>klt</t>
  </si>
  <si>
    <t>Schneider Elso Sigma Mozgássérült WC szett fehér EL740074</t>
  </si>
  <si>
    <t>04-001-0</t>
  </si>
  <si>
    <t>Mágneses ajtózár tápegység, fali tokozatban, 12 V AC, 1 A</t>
  </si>
  <si>
    <t>Munkanem összesen:</t>
  </si>
  <si>
    <t>Elektromosenergia-ellátás, villanyszerelés</t>
  </si>
  <si>
    <t>72-041-1.1.1.1.1-0110116</t>
  </si>
  <si>
    <t>Strukturált adatátviteli kábel elhelyezése tömör rézvezetővel, védőcsőbe húzva, kábeltálcára vagy kábelcsatornába fektetve, falikábel, 100 MHz frekvenciatartomány Cat.5E U/UTP PannonCom-Kábel Fibrain U/UTP falikábel cat.5e, 200MHz, PVC, szürke, 305 m,</t>
  </si>
  <si>
    <t>Csz: XE100.101</t>
  </si>
  <si>
    <t>Épületautomatika, -felügyelet (gyengeáram)</t>
  </si>
  <si>
    <t>Összesen:</t>
  </si>
  <si>
    <t xml:space="preserve">5650 Mezőberény                        </t>
  </si>
  <si>
    <t xml:space="preserve">                                       </t>
  </si>
  <si>
    <t xml:space="preserve">Kodály Zoltán út 8. Hrsz: 2237.        </t>
  </si>
  <si>
    <t xml:space="preserve">Óvodaépület bővítés                    </t>
  </si>
  <si>
    <t xml:space="preserve">A munka leírása:                       </t>
  </si>
  <si>
    <t xml:space="preserve">villanyszerelés                                                               </t>
  </si>
  <si>
    <t xml:space="preserve">                                                                              </t>
  </si>
  <si>
    <t xml:space="preserve">Készült: 2018. május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</si>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</sst>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4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">
      <c r="A1" s="27"/>
      <c r="B1" s="21"/>
      <c r="C1" s="21"/>
      <c r="D1" s="21"/>
    </row>
    <row r="2" spans="1:4" s="14" customFormat="1" ht="15">
      <c r="A2" s="27"/>
      <c r="B2" s="21"/>
      <c r="C2" s="21"/>
      <c r="D2" s="21"/>
    </row>
    <row r="3" spans="1:4" s="14" customFormat="1" ht="15">
      <c r="A3" s="27"/>
      <c r="B3" s="21"/>
      <c r="C3" s="21"/>
      <c r="D3" s="21"/>
    </row>
    <row r="4" spans="1:4" s="14" customFormat="1" ht="15">
      <c r="A4" s="27"/>
      <c r="B4" s="21"/>
      <c r="C4" s="21"/>
      <c r="D4" s="21"/>
    </row>
    <row r="5" spans="1:4" s="15" customFormat="1" ht="17.25">
      <c r="A5" s="20"/>
      <c r="B5" s="21"/>
      <c r="C5" s="21"/>
      <c r="D5" s="21"/>
    </row>
    <row r="6" spans="1:4" s="15" customFormat="1" ht="17.25">
      <c r="A6" s="20"/>
      <c r="B6" s="21"/>
      <c r="C6" s="21"/>
      <c r="D6" s="21"/>
    </row>
    <row r="7" spans="1:4" s="15" customFormat="1" ht="17.25">
      <c r="A7" s="20"/>
      <c r="B7" s="21"/>
      <c r="C7" s="21"/>
      <c r="D7" s="21"/>
    </row>
    <row r="9" spans="1:3" ht="15.75">
      <c r="A9" s="10" t="s">
        <v>102</v>
      </c>
      <c r="C9" s="10" t="s">
        <v>103</v>
      </c>
    </row>
    <row r="10" spans="1:3" ht="15.75">
      <c r="A10" s="10" t="s">
        <v>104</v>
      </c>
      <c r="C10" s="10" t="s">
        <v>103</v>
      </c>
    </row>
    <row r="11" spans="1:3" ht="15.75">
      <c r="A11" s="10" t="s">
        <v>103</v>
      </c>
      <c r="C11" s="10" t="s">
        <v>103</v>
      </c>
    </row>
    <row r="12" spans="1:3" ht="15.75">
      <c r="A12" s="10" t="s">
        <v>105</v>
      </c>
      <c r="C12" s="10" t="s">
        <v>103</v>
      </c>
    </row>
    <row r="13" spans="1:3" ht="15.75">
      <c r="A13" s="10" t="s">
        <v>103</v>
      </c>
      <c r="C13" s="10" t="s">
        <v>103</v>
      </c>
    </row>
    <row r="14" spans="1:3" ht="15.75">
      <c r="A14" s="10" t="s">
        <v>103</v>
      </c>
      <c r="C14" s="10" t="s">
        <v>103</v>
      </c>
    </row>
    <row r="15" spans="1:3" ht="15.75">
      <c r="A15" s="10" t="s">
        <v>106</v>
      </c>
      <c r="C15" s="10" t="s">
        <v>103</v>
      </c>
    </row>
    <row r="16" ht="15.75">
      <c r="A16" s="10" t="s">
        <v>107</v>
      </c>
    </row>
    <row r="17" ht="15.75">
      <c r="A17" s="10" t="s">
        <v>108</v>
      </c>
    </row>
    <row r="18" ht="15.75">
      <c r="A18" s="10" t="s">
        <v>108</v>
      </c>
    </row>
    <row r="19" ht="15.75">
      <c r="A19" s="10" t="s">
        <v>109</v>
      </c>
    </row>
    <row r="20" ht="15.75">
      <c r="A20" s="10" t="s">
        <v>108</v>
      </c>
    </row>
    <row r="22" spans="1:4" ht="15.75">
      <c r="A22" s="22" t="s">
        <v>110</v>
      </c>
      <c r="B22" s="23"/>
      <c r="C22" s="23"/>
      <c r="D22" s="23"/>
    </row>
    <row r="23" spans="1:4" ht="15.75">
      <c r="A23" s="16" t="s">
        <v>111</v>
      </c>
      <c r="B23" s="16"/>
      <c r="C23" s="19" t="s">
        <v>112</v>
      </c>
      <c r="D23" s="19" t="s">
        <v>113</v>
      </c>
    </row>
    <row r="24" spans="1:4" ht="15.75">
      <c r="A24" s="16" t="s">
        <v>114</v>
      </c>
      <c r="B24" s="16"/>
      <c r="C24" s="16">
        <f>ROUND(SUM(Összesítő!B2:B3),0)</f>
        <v>0</v>
      </c>
      <c r="D24" s="16">
        <f>ROUND(SUM(Összesítő!C2:C3),0)</f>
        <v>0</v>
      </c>
    </row>
    <row r="25" spans="1:4" ht="15.75">
      <c r="A25" s="16" t="s">
        <v>115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116</v>
      </c>
      <c r="C26" s="24">
        <f>ROUND(C25+D25,0)</f>
        <v>0</v>
      </c>
      <c r="D26" s="24"/>
    </row>
    <row r="27" spans="1:4" ht="15.75">
      <c r="A27" s="16" t="s">
        <v>117</v>
      </c>
      <c r="B27" s="17">
        <v>0.27</v>
      </c>
      <c r="C27" s="25">
        <f>ROUND(C26*B27,0)</f>
        <v>0</v>
      </c>
      <c r="D27" s="25"/>
    </row>
    <row r="28" spans="1:4" ht="15.75">
      <c r="A28" s="16" t="s">
        <v>118</v>
      </c>
      <c r="B28" s="16"/>
      <c r="C28" s="26">
        <f>ROUND(C26+C27,0)</f>
        <v>0</v>
      </c>
      <c r="D28" s="26"/>
    </row>
    <row r="32" spans="2:3" ht="15.75">
      <c r="B32" s="24" t="s">
        <v>119</v>
      </c>
      <c r="C32" s="24"/>
    </row>
    <row r="34" ht="15.75">
      <c r="A34" s="18"/>
    </row>
    <row r="35" ht="15.75">
      <c r="A35" s="18"/>
    </row>
    <row r="36" ht="15.7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96</v>
      </c>
      <c r="B2" s="11">
        <f>'Elektromosenergia-ellátás, vill'!H46</f>
        <v>0</v>
      </c>
      <c r="C2" s="11">
        <f>'Elektromosenergia-ellátás, vill'!I46</f>
        <v>0</v>
      </c>
    </row>
    <row r="3" spans="1:3" ht="31.5">
      <c r="A3" s="11" t="s">
        <v>100</v>
      </c>
      <c r="B3" s="11">
        <f>'Épületautomatika, -felügyelet ('!H5</f>
        <v>0</v>
      </c>
      <c r="C3" s="11">
        <f>'Épületautomatika, -felügyelet ('!I5</f>
        <v>0</v>
      </c>
    </row>
    <row r="4" spans="1:3" s="12" customFormat="1" ht="15.75">
      <c r="A4" s="12" t="s">
        <v>101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12</v>
      </c>
      <c r="C2" s="1" t="s">
        <v>14</v>
      </c>
      <c r="D2" s="6">
        <v>420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15</v>
      </c>
      <c r="C4" s="1" t="s">
        <v>16</v>
      </c>
      <c r="D4" s="6">
        <v>110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89.25">
      <c r="A5" s="8">
        <v>3</v>
      </c>
      <c r="B5" s="1" t="s">
        <v>17</v>
      </c>
      <c r="C5" s="1" t="s">
        <v>18</v>
      </c>
      <c r="D5" s="6">
        <v>6</v>
      </c>
      <c r="E5" s="1" t="s">
        <v>13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spans="1:9" ht="76.5">
      <c r="A6" s="8">
        <v>4</v>
      </c>
      <c r="B6" s="1" t="s">
        <v>19</v>
      </c>
      <c r="C6" s="1" t="s">
        <v>20</v>
      </c>
      <c r="D6" s="6">
        <v>40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spans="1:9" ht="102">
      <c r="A7" s="8">
        <v>5</v>
      </c>
      <c r="B7" s="1" t="s">
        <v>21</v>
      </c>
      <c r="C7" s="2" t="s">
        <v>22</v>
      </c>
      <c r="D7" s="6">
        <v>940</v>
      </c>
      <c r="E7" s="1" t="s">
        <v>13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25.5">
      <c r="C8" s="2" t="s">
        <v>23</v>
      </c>
    </row>
    <row r="9" spans="1:9" ht="102">
      <c r="A9" s="8">
        <v>6</v>
      </c>
      <c r="B9" s="1" t="s">
        <v>24</v>
      </c>
      <c r="C9" s="2" t="s">
        <v>22</v>
      </c>
      <c r="D9" s="6">
        <v>740</v>
      </c>
      <c r="E9" s="1" t="s">
        <v>13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25.5">
      <c r="C10" s="2" t="s">
        <v>25</v>
      </c>
    </row>
    <row r="11" spans="1:9" ht="102">
      <c r="A11" s="8">
        <v>7</v>
      </c>
      <c r="B11" s="1" t="s">
        <v>26</v>
      </c>
      <c r="C11" s="2" t="s">
        <v>27</v>
      </c>
      <c r="D11" s="6">
        <v>25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25.5">
      <c r="C12" s="2" t="s">
        <v>28</v>
      </c>
    </row>
    <row r="13" spans="1:9" ht="102">
      <c r="A13" s="8">
        <v>8</v>
      </c>
      <c r="B13" s="1" t="s">
        <v>29</v>
      </c>
      <c r="C13" s="2" t="s">
        <v>30</v>
      </c>
      <c r="D13" s="6">
        <v>2</v>
      </c>
      <c r="E13" s="1" t="s">
        <v>13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ht="25.5">
      <c r="C14" s="2" t="s">
        <v>31</v>
      </c>
    </row>
    <row r="15" spans="1:9" ht="89.25">
      <c r="A15" s="8">
        <v>9</v>
      </c>
      <c r="B15" s="1" t="s">
        <v>32</v>
      </c>
      <c r="C15" s="2" t="s">
        <v>33</v>
      </c>
      <c r="D15" s="6">
        <v>16</v>
      </c>
      <c r="E15" s="1" t="s">
        <v>13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ht="38.25">
      <c r="C16" s="2" t="s">
        <v>34</v>
      </c>
    </row>
    <row r="17" spans="1:9" ht="76.5">
      <c r="A17" s="8">
        <v>10</v>
      </c>
      <c r="B17" s="1" t="s">
        <v>35</v>
      </c>
      <c r="C17" s="1" t="s">
        <v>36</v>
      </c>
      <c r="D17" s="6">
        <v>52</v>
      </c>
      <c r="E17" s="1" t="s">
        <v>13</v>
      </c>
      <c r="F17" s="6">
        <v>0</v>
      </c>
      <c r="G17" s="6">
        <v>0</v>
      </c>
      <c r="H17" s="6">
        <f aca="true" t="shared" si="0" ref="H17:H36">ROUND(D17*F17,0)</f>
        <v>0</v>
      </c>
      <c r="I17" s="6">
        <f aca="true" t="shared" si="1" ref="I17:I36">ROUND(D17*G17,0)</f>
        <v>0</v>
      </c>
    </row>
    <row r="18" spans="1:9" ht="89.25">
      <c r="A18" s="8">
        <v>11</v>
      </c>
      <c r="B18" s="1" t="s">
        <v>37</v>
      </c>
      <c r="C18" s="1" t="s">
        <v>39</v>
      </c>
      <c r="D18" s="6">
        <v>1</v>
      </c>
      <c r="E18" s="1" t="s">
        <v>38</v>
      </c>
      <c r="F18" s="6">
        <v>0</v>
      </c>
      <c r="G18" s="6">
        <v>0</v>
      </c>
      <c r="H18" s="6">
        <f t="shared" si="0"/>
        <v>0</v>
      </c>
      <c r="I18" s="6">
        <f t="shared" si="1"/>
        <v>0</v>
      </c>
    </row>
    <row r="19" spans="1:9" ht="76.5">
      <c r="A19" s="8">
        <v>12</v>
      </c>
      <c r="B19" s="1" t="s">
        <v>40</v>
      </c>
      <c r="C19" s="1" t="s">
        <v>41</v>
      </c>
      <c r="D19" s="6">
        <v>6</v>
      </c>
      <c r="E19" s="1" t="s">
        <v>38</v>
      </c>
      <c r="F19" s="6">
        <v>0</v>
      </c>
      <c r="G19" s="6">
        <v>0</v>
      </c>
      <c r="H19" s="6">
        <f t="shared" si="0"/>
        <v>0</v>
      </c>
      <c r="I19" s="6">
        <f t="shared" si="1"/>
        <v>0</v>
      </c>
    </row>
    <row r="20" spans="1:9" ht="63.75">
      <c r="A20" s="8">
        <v>13</v>
      </c>
      <c r="B20" s="1" t="s">
        <v>42</v>
      </c>
      <c r="C20" s="1" t="s">
        <v>43</v>
      </c>
      <c r="D20" s="6">
        <v>1</v>
      </c>
      <c r="E20" s="1" t="s">
        <v>38</v>
      </c>
      <c r="F20" s="6">
        <v>0</v>
      </c>
      <c r="G20" s="6">
        <v>0</v>
      </c>
      <c r="H20" s="6">
        <f t="shared" si="0"/>
        <v>0</v>
      </c>
      <c r="I20" s="6">
        <f t="shared" si="1"/>
        <v>0</v>
      </c>
    </row>
    <row r="21" spans="1:9" ht="89.25">
      <c r="A21" s="8">
        <v>14</v>
      </c>
      <c r="B21" s="1" t="s">
        <v>44</v>
      </c>
      <c r="C21" s="1" t="s">
        <v>45</v>
      </c>
      <c r="D21" s="6">
        <v>1</v>
      </c>
      <c r="E21" s="1" t="s">
        <v>38</v>
      </c>
      <c r="F21" s="6">
        <v>0</v>
      </c>
      <c r="G21" s="6">
        <v>0</v>
      </c>
      <c r="H21" s="6">
        <f t="shared" si="0"/>
        <v>0</v>
      </c>
      <c r="I21" s="6">
        <f t="shared" si="1"/>
        <v>0</v>
      </c>
    </row>
    <row r="22" spans="1:9" ht="76.5">
      <c r="A22" s="8">
        <v>15</v>
      </c>
      <c r="B22" s="1" t="s">
        <v>46</v>
      </c>
      <c r="C22" s="1" t="s">
        <v>47</v>
      </c>
      <c r="D22" s="6">
        <v>4</v>
      </c>
      <c r="E22" s="1" t="s">
        <v>38</v>
      </c>
      <c r="F22" s="6">
        <v>0</v>
      </c>
      <c r="G22" s="6">
        <v>0</v>
      </c>
      <c r="H22" s="6">
        <f t="shared" si="0"/>
        <v>0</v>
      </c>
      <c r="I22" s="6">
        <f t="shared" si="1"/>
        <v>0</v>
      </c>
    </row>
    <row r="23" spans="1:9" ht="89.25">
      <c r="A23" s="8">
        <v>16</v>
      </c>
      <c r="B23" s="1" t="s">
        <v>48</v>
      </c>
      <c r="C23" s="1" t="s">
        <v>49</v>
      </c>
      <c r="D23" s="6">
        <v>1</v>
      </c>
      <c r="E23" s="1" t="s">
        <v>38</v>
      </c>
      <c r="F23" s="6">
        <v>0</v>
      </c>
      <c r="G23" s="6">
        <v>0</v>
      </c>
      <c r="H23" s="6">
        <f t="shared" si="0"/>
        <v>0</v>
      </c>
      <c r="I23" s="6">
        <f t="shared" si="1"/>
        <v>0</v>
      </c>
    </row>
    <row r="24" spans="1:9" ht="89.25">
      <c r="A24" s="8">
        <v>17</v>
      </c>
      <c r="B24" s="1" t="s">
        <v>50</v>
      </c>
      <c r="C24" s="1" t="s">
        <v>51</v>
      </c>
      <c r="D24" s="6">
        <v>2</v>
      </c>
      <c r="E24" s="1" t="s">
        <v>38</v>
      </c>
      <c r="F24" s="6">
        <v>0</v>
      </c>
      <c r="G24" s="6">
        <v>0</v>
      </c>
      <c r="H24" s="6">
        <f t="shared" si="0"/>
        <v>0</v>
      </c>
      <c r="I24" s="6">
        <f t="shared" si="1"/>
        <v>0</v>
      </c>
    </row>
    <row r="25" spans="1:9" ht="76.5">
      <c r="A25" s="8">
        <v>18</v>
      </c>
      <c r="B25" s="1" t="s">
        <v>52</v>
      </c>
      <c r="C25" s="1" t="s">
        <v>53</v>
      </c>
      <c r="D25" s="6">
        <v>1</v>
      </c>
      <c r="E25" s="1" t="s">
        <v>38</v>
      </c>
      <c r="F25" s="6">
        <v>0</v>
      </c>
      <c r="G25" s="6">
        <v>0</v>
      </c>
      <c r="H25" s="6">
        <f t="shared" si="0"/>
        <v>0</v>
      </c>
      <c r="I25" s="6">
        <f t="shared" si="1"/>
        <v>0</v>
      </c>
    </row>
    <row r="26" spans="1:9" ht="89.25">
      <c r="A26" s="8">
        <v>19</v>
      </c>
      <c r="B26" s="1" t="s">
        <v>54</v>
      </c>
      <c r="C26" s="1" t="s">
        <v>55</v>
      </c>
      <c r="D26" s="6">
        <v>2</v>
      </c>
      <c r="E26" s="1" t="s">
        <v>38</v>
      </c>
      <c r="F26" s="6">
        <v>0</v>
      </c>
      <c r="G26" s="6">
        <v>0</v>
      </c>
      <c r="H26" s="6">
        <f t="shared" si="0"/>
        <v>0</v>
      </c>
      <c r="I26" s="6">
        <f t="shared" si="1"/>
        <v>0</v>
      </c>
    </row>
    <row r="27" spans="1:9" ht="102">
      <c r="A27" s="8">
        <v>20</v>
      </c>
      <c r="B27" s="1" t="s">
        <v>56</v>
      </c>
      <c r="C27" s="1" t="s">
        <v>57</v>
      </c>
      <c r="D27" s="6">
        <v>16</v>
      </c>
      <c r="E27" s="1" t="s">
        <v>38</v>
      </c>
      <c r="F27" s="6">
        <v>0</v>
      </c>
      <c r="G27" s="6">
        <v>0</v>
      </c>
      <c r="H27" s="6">
        <f t="shared" si="0"/>
        <v>0</v>
      </c>
      <c r="I27" s="6">
        <f t="shared" si="1"/>
        <v>0</v>
      </c>
    </row>
    <row r="28" spans="1:9" ht="76.5">
      <c r="A28" s="8">
        <v>21</v>
      </c>
      <c r="B28" s="1" t="s">
        <v>58</v>
      </c>
      <c r="C28" s="1" t="s">
        <v>59</v>
      </c>
      <c r="D28" s="6">
        <v>9</v>
      </c>
      <c r="E28" s="1" t="s">
        <v>38</v>
      </c>
      <c r="F28" s="6">
        <v>0</v>
      </c>
      <c r="G28" s="6">
        <v>0</v>
      </c>
      <c r="H28" s="6">
        <f t="shared" si="0"/>
        <v>0</v>
      </c>
      <c r="I28" s="6">
        <f t="shared" si="1"/>
        <v>0</v>
      </c>
    </row>
    <row r="29" spans="1:9" ht="63.75">
      <c r="A29" s="8">
        <v>22</v>
      </c>
      <c r="B29" s="1" t="s">
        <v>60</v>
      </c>
      <c r="C29" s="1" t="s">
        <v>61</v>
      </c>
      <c r="D29" s="6">
        <v>1</v>
      </c>
      <c r="E29" s="1" t="s">
        <v>38</v>
      </c>
      <c r="F29" s="6">
        <v>0</v>
      </c>
      <c r="G29" s="6">
        <v>0</v>
      </c>
      <c r="H29" s="6">
        <f t="shared" si="0"/>
        <v>0</v>
      </c>
      <c r="I29" s="6">
        <f t="shared" si="1"/>
        <v>0</v>
      </c>
    </row>
    <row r="30" spans="1:9" ht="38.25">
      <c r="A30" s="8">
        <v>23</v>
      </c>
      <c r="B30" s="1" t="s">
        <v>62</v>
      </c>
      <c r="C30" s="1" t="s">
        <v>63</v>
      </c>
      <c r="D30" s="6">
        <v>8</v>
      </c>
      <c r="E30" s="1" t="s">
        <v>38</v>
      </c>
      <c r="F30" s="6">
        <v>0</v>
      </c>
      <c r="G30" s="6">
        <v>0</v>
      </c>
      <c r="H30" s="6">
        <f t="shared" si="0"/>
        <v>0</v>
      </c>
      <c r="I30" s="6">
        <f t="shared" si="1"/>
        <v>0</v>
      </c>
    </row>
    <row r="31" spans="1:9" ht="63.75">
      <c r="A31" s="8">
        <v>24</v>
      </c>
      <c r="B31" s="1" t="s">
        <v>64</v>
      </c>
      <c r="C31" s="1" t="s">
        <v>65</v>
      </c>
      <c r="D31" s="6">
        <v>1</v>
      </c>
      <c r="E31" s="1" t="s">
        <v>38</v>
      </c>
      <c r="F31" s="6">
        <v>0</v>
      </c>
      <c r="G31" s="6">
        <v>0</v>
      </c>
      <c r="H31" s="6">
        <f t="shared" si="0"/>
        <v>0</v>
      </c>
      <c r="I31" s="6">
        <f t="shared" si="1"/>
        <v>0</v>
      </c>
    </row>
    <row r="32" spans="1:9" ht="63.75">
      <c r="A32" s="8">
        <v>25</v>
      </c>
      <c r="B32" s="1" t="s">
        <v>66</v>
      </c>
      <c r="C32" s="1" t="s">
        <v>67</v>
      </c>
      <c r="D32" s="6">
        <v>8</v>
      </c>
      <c r="E32" s="1" t="s">
        <v>38</v>
      </c>
      <c r="F32" s="6">
        <v>0</v>
      </c>
      <c r="G32" s="6">
        <v>0</v>
      </c>
      <c r="H32" s="6">
        <f t="shared" si="0"/>
        <v>0</v>
      </c>
      <c r="I32" s="6">
        <f t="shared" si="1"/>
        <v>0</v>
      </c>
    </row>
    <row r="33" spans="1:9" ht="63.75">
      <c r="A33" s="8">
        <v>26</v>
      </c>
      <c r="B33" s="1" t="s">
        <v>68</v>
      </c>
      <c r="C33" s="1" t="s">
        <v>69</v>
      </c>
      <c r="D33" s="6">
        <v>5</v>
      </c>
      <c r="E33" s="1" t="s">
        <v>38</v>
      </c>
      <c r="F33" s="6">
        <v>0</v>
      </c>
      <c r="G33" s="6">
        <v>0</v>
      </c>
      <c r="H33" s="6">
        <f t="shared" si="0"/>
        <v>0</v>
      </c>
      <c r="I33" s="6">
        <f t="shared" si="1"/>
        <v>0</v>
      </c>
    </row>
    <row r="34" spans="1:9" ht="63.75">
      <c r="A34" s="8">
        <v>27</v>
      </c>
      <c r="B34" s="1" t="s">
        <v>70</v>
      </c>
      <c r="C34" s="1" t="s">
        <v>71</v>
      </c>
      <c r="D34" s="6">
        <v>6</v>
      </c>
      <c r="E34" s="1" t="s">
        <v>38</v>
      </c>
      <c r="F34" s="6">
        <v>0</v>
      </c>
      <c r="G34" s="6">
        <v>0</v>
      </c>
      <c r="H34" s="6">
        <f t="shared" si="0"/>
        <v>0</v>
      </c>
      <c r="I34" s="6">
        <f t="shared" si="1"/>
        <v>0</v>
      </c>
    </row>
    <row r="35" spans="1:9" ht="63.75">
      <c r="A35" s="8">
        <v>28</v>
      </c>
      <c r="B35" s="1" t="s">
        <v>72</v>
      </c>
      <c r="C35" s="1" t="s">
        <v>73</v>
      </c>
      <c r="D35" s="6">
        <v>10</v>
      </c>
      <c r="E35" s="1" t="s">
        <v>38</v>
      </c>
      <c r="F35" s="6">
        <v>0</v>
      </c>
      <c r="G35" s="6">
        <v>0</v>
      </c>
      <c r="H35" s="6">
        <f t="shared" si="0"/>
        <v>0</v>
      </c>
      <c r="I35" s="6">
        <f t="shared" si="1"/>
        <v>0</v>
      </c>
    </row>
    <row r="36" spans="1:9" ht="89.25">
      <c r="A36" s="8">
        <v>29</v>
      </c>
      <c r="B36" s="1" t="s">
        <v>74</v>
      </c>
      <c r="C36" s="2" t="s">
        <v>75</v>
      </c>
      <c r="D36" s="6">
        <v>4</v>
      </c>
      <c r="E36" s="1" t="s">
        <v>38</v>
      </c>
      <c r="F36" s="6">
        <v>0</v>
      </c>
      <c r="G36" s="6">
        <v>0</v>
      </c>
      <c r="H36" s="6">
        <f t="shared" si="0"/>
        <v>0</v>
      </c>
      <c r="I36" s="6">
        <f t="shared" si="1"/>
        <v>0</v>
      </c>
    </row>
    <row r="37" ht="25.5">
      <c r="C37" s="2" t="s">
        <v>76</v>
      </c>
    </row>
    <row r="38" spans="1:9" ht="51">
      <c r="A38" s="8">
        <v>30</v>
      </c>
      <c r="B38" s="1" t="s">
        <v>77</v>
      </c>
      <c r="C38" s="1" t="s">
        <v>78</v>
      </c>
      <c r="D38" s="6">
        <v>6</v>
      </c>
      <c r="E38" s="1" t="s">
        <v>38</v>
      </c>
      <c r="F38" s="6">
        <v>0</v>
      </c>
      <c r="G38" s="6">
        <v>0</v>
      </c>
      <c r="H38" s="6">
        <f aca="true" t="shared" si="2" ref="H38:H45">ROUND(D38*F38,0)</f>
        <v>0</v>
      </c>
      <c r="I38" s="6">
        <f aca="true" t="shared" si="3" ref="I38:I45">ROUND(D38*G38,0)</f>
        <v>0</v>
      </c>
    </row>
    <row r="39" spans="1:9" ht="63.75">
      <c r="A39" s="8">
        <v>31</v>
      </c>
      <c r="B39" s="1" t="s">
        <v>79</v>
      </c>
      <c r="C39" s="1" t="s">
        <v>80</v>
      </c>
      <c r="D39" s="6">
        <v>5</v>
      </c>
      <c r="E39" s="1" t="s">
        <v>38</v>
      </c>
      <c r="F39" s="6">
        <v>0</v>
      </c>
      <c r="G39" s="6">
        <v>0</v>
      </c>
      <c r="H39" s="6">
        <f t="shared" si="2"/>
        <v>0</v>
      </c>
      <c r="I39" s="6">
        <f t="shared" si="3"/>
        <v>0</v>
      </c>
    </row>
    <row r="40" spans="1:9" ht="63.75">
      <c r="A40" s="8">
        <v>32</v>
      </c>
      <c r="B40" s="1" t="s">
        <v>81</v>
      </c>
      <c r="C40" s="1" t="s">
        <v>82</v>
      </c>
      <c r="D40" s="6">
        <v>4</v>
      </c>
      <c r="E40" s="1" t="s">
        <v>38</v>
      </c>
      <c r="F40" s="6">
        <v>0</v>
      </c>
      <c r="G40" s="6">
        <v>0</v>
      </c>
      <c r="H40" s="6">
        <f t="shared" si="2"/>
        <v>0</v>
      </c>
      <c r="I40" s="6">
        <f t="shared" si="3"/>
        <v>0</v>
      </c>
    </row>
    <row r="41" spans="1:9" ht="25.5">
      <c r="A41" s="8">
        <v>33</v>
      </c>
      <c r="B41" s="1" t="s">
        <v>83</v>
      </c>
      <c r="C41" s="1" t="s">
        <v>85</v>
      </c>
      <c r="D41" s="6">
        <v>74</v>
      </c>
      <c r="E41" s="1" t="s">
        <v>84</v>
      </c>
      <c r="F41" s="6">
        <v>0</v>
      </c>
      <c r="G41" s="6">
        <v>0</v>
      </c>
      <c r="H41" s="6">
        <f t="shared" si="2"/>
        <v>0</v>
      </c>
      <c r="I41" s="6">
        <f t="shared" si="3"/>
        <v>0</v>
      </c>
    </row>
    <row r="42" spans="1:9" ht="12.75">
      <c r="A42" s="8">
        <v>34</v>
      </c>
      <c r="B42" s="1" t="s">
        <v>86</v>
      </c>
      <c r="C42" s="1" t="s">
        <v>87</v>
      </c>
      <c r="D42" s="6">
        <v>1</v>
      </c>
      <c r="E42" s="1" t="s">
        <v>38</v>
      </c>
      <c r="F42" s="6">
        <v>0</v>
      </c>
      <c r="G42" s="6">
        <v>0</v>
      </c>
      <c r="H42" s="6">
        <f t="shared" si="2"/>
        <v>0</v>
      </c>
      <c r="I42" s="6">
        <f t="shared" si="3"/>
        <v>0</v>
      </c>
    </row>
    <row r="43" spans="1:9" ht="51">
      <c r="A43" s="8">
        <v>35</v>
      </c>
      <c r="B43" s="1" t="s">
        <v>88</v>
      </c>
      <c r="C43" s="1" t="s">
        <v>89</v>
      </c>
      <c r="D43" s="6">
        <v>1</v>
      </c>
      <c r="E43" s="1" t="s">
        <v>38</v>
      </c>
      <c r="F43" s="6">
        <v>0</v>
      </c>
      <c r="G43" s="6">
        <v>0</v>
      </c>
      <c r="H43" s="6">
        <f t="shared" si="2"/>
        <v>0</v>
      </c>
      <c r="I43" s="6">
        <f t="shared" si="3"/>
        <v>0</v>
      </c>
    </row>
    <row r="44" spans="1:9" ht="25.5">
      <c r="A44" s="8">
        <v>36</v>
      </c>
      <c r="B44" s="1" t="s">
        <v>90</v>
      </c>
      <c r="C44" s="1" t="s">
        <v>92</v>
      </c>
      <c r="D44" s="6">
        <v>1</v>
      </c>
      <c r="E44" s="1" t="s">
        <v>91</v>
      </c>
      <c r="F44" s="6">
        <v>0</v>
      </c>
      <c r="G44" s="6">
        <v>0</v>
      </c>
      <c r="H44" s="6">
        <f t="shared" si="2"/>
        <v>0</v>
      </c>
      <c r="I44" s="6">
        <f t="shared" si="3"/>
        <v>0</v>
      </c>
    </row>
    <row r="45" spans="1:9" ht="25.5">
      <c r="A45" s="8">
        <v>37</v>
      </c>
      <c r="B45" s="1" t="s">
        <v>93</v>
      </c>
      <c r="C45" s="1" t="s">
        <v>94</v>
      </c>
      <c r="D45" s="6">
        <v>1</v>
      </c>
      <c r="E45" s="1" t="s">
        <v>38</v>
      </c>
      <c r="F45" s="6">
        <v>0</v>
      </c>
      <c r="G45" s="6">
        <v>0</v>
      </c>
      <c r="H45" s="6">
        <f t="shared" si="2"/>
        <v>0</v>
      </c>
      <c r="I45" s="6">
        <f t="shared" si="3"/>
        <v>0</v>
      </c>
    </row>
    <row r="46" spans="1:9" s="9" customFormat="1" ht="12.75">
      <c r="A46" s="7"/>
      <c r="B46" s="3"/>
      <c r="C46" s="3" t="s">
        <v>95</v>
      </c>
      <c r="D46" s="5"/>
      <c r="E46" s="3"/>
      <c r="F46" s="5"/>
      <c r="G46" s="5"/>
      <c r="H46" s="5">
        <f>ROUND(SUM(H2:H45),0)</f>
        <v>0</v>
      </c>
      <c r="I46" s="5">
        <f>ROUND(SUM(I2:I45),0)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Elektromosenergia-ellátás, villanyszerelés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9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97</v>
      </c>
      <c r="C2" s="2" t="s">
        <v>98</v>
      </c>
      <c r="D2" s="6">
        <v>52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C3" s="2" t="s">
        <v>99</v>
      </c>
    </row>
    <row r="5" spans="1:9" s="9" customFormat="1" ht="12.75">
      <c r="A5" s="7"/>
      <c r="B5" s="3"/>
      <c r="C5" s="3" t="s">
        <v>95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Épületautomatika, -felügyelet (gyengeáram)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Ferenc</dc:creator>
  <cp:keywords/>
  <dc:description/>
  <cp:lastModifiedBy>Fekete Ferenc</cp:lastModifiedBy>
  <dcterms:created xsi:type="dcterms:W3CDTF">2018-05-29T14:38:57Z</dcterms:created>
  <dcterms:modified xsi:type="dcterms:W3CDTF">2018-05-29T14:39:09Z</dcterms:modified>
  <cp:category/>
  <cp:version/>
  <cp:contentType/>
  <cp:contentStatus/>
</cp:coreProperties>
</file>